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ntoniofernandezruiz/Desktop/INSTAGRAM/FISICOTECA/TABLAS Y MOVIDAS/DOMINADAS/"/>
    </mc:Choice>
  </mc:AlternateContent>
  <xr:revisionPtr revIDLastSave="0" documentId="13_ncr:1_{7730BB04-18C4-6F42-B14F-A5E38FFE2370}" xr6:coauthVersionLast="46" xr6:coauthVersionMax="46" xr10:uidLastSave="{00000000-0000-0000-0000-000000000000}"/>
  <bookViews>
    <workbookView xWindow="0" yWindow="460" windowWidth="25600" windowHeight="16060" tabRatio="500" xr2:uid="{00000000-000D-0000-FFFF-FFFF00000000}"/>
  </bookViews>
  <sheets>
    <sheet name="Dominadas naranja 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19" i="1" s="1"/>
  <c r="C18" i="1" l="1"/>
  <c r="C11" i="1"/>
  <c r="C14" i="1"/>
  <c r="C15" i="1"/>
  <c r="C10" i="1"/>
</calcChain>
</file>

<file path=xl/sharedStrings.xml><?xml version="1.0" encoding="utf-8"?>
<sst xmlns="http://schemas.openxmlformats.org/spreadsheetml/2006/main" count="14" uniqueCount="10">
  <si>
    <t>Tablas efisicas para dominadas Naranja 4</t>
  </si>
  <si>
    <t>Lastre isometricas</t>
  </si>
  <si>
    <t>Máximo peso que debes poner</t>
  </si>
  <si>
    <t xml:space="preserve"> Peso CORPORAL (En Kg)    -   Rellernar -&gt;</t>
  </si>
  <si>
    <t>Peso del lastre del test.  -    Rellenar -&gt;</t>
  </si>
  <si>
    <t>Número de repes del test al fallo Rellenar -&gt;</t>
  </si>
  <si>
    <t>Lastre 1RM (RESULTADO)</t>
  </si>
  <si>
    <t>Lastre excentricas</t>
  </si>
  <si>
    <t>Mínimo peso que debes poner</t>
  </si>
  <si>
    <r>
      <t xml:space="preserve">Lastre Myo reps.  </t>
    </r>
    <r>
      <rPr>
        <b/>
        <sz val="12"/>
        <color theme="1"/>
        <rFont val="Avenir Medium"/>
        <family val="2"/>
      </rPr>
      <t xml:space="preserve"> (si sale negartivo sin lastre)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</si>
</sst>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venir Medium"/>
    </font>
    <font>
      <b/>
      <sz val="18"/>
      <color theme="1"/>
      <name val="Avenir Medium"/>
    </font>
    <font>
      <sz val="8"/>
      <name val="Calibri"/>
      <family val="2"/>
      <scheme val="minor"/>
    </font>
    <font>
      <b/>
      <sz val="20"/>
      <color theme="1"/>
      <name val="Avenir Medium"/>
    </font>
    <font>
      <b/>
      <sz val="16"/>
      <color theme="1"/>
      <name val="Avenir Medium"/>
    </font>
    <font>
      <sz val="16"/>
      <color theme="1"/>
      <name val="Avenir Medium"/>
      <family val="2"/>
    </font>
    <font>
      <b/>
      <sz val="16"/>
      <color theme="1"/>
      <name val="Avenir Medium"/>
      <family val="2"/>
    </font>
    <font>
      <sz val="12"/>
      <color theme="1"/>
      <name val="Avenir Medium"/>
      <family val="2"/>
    </font>
    <font>
      <b/>
      <sz val="14"/>
      <color theme="1"/>
      <name val="Avenir Medium"/>
      <family val="2"/>
    </font>
    <font>
      <sz val="18"/>
      <color theme="1"/>
      <name val="Avenir Medium"/>
      <family val="2"/>
    </font>
    <font>
      <b/>
      <sz val="18"/>
      <color theme="1"/>
      <name val="Avenir Medium"/>
      <family val="2"/>
    </font>
    <font>
      <sz val="26"/>
      <color theme="1"/>
      <name val="Avenir Medium"/>
      <family val="2"/>
    </font>
    <font>
      <b/>
      <sz val="12"/>
      <color theme="1"/>
      <name val="Avenir Medium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0" fillId="0" borderId="0" xfId="0" applyNumberFormat="1"/>
    <xf numFmtId="0" fontId="4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45" fontId="3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7" fillId="7" borderId="1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2" fontId="10" fillId="9" borderId="11" xfId="0" applyNumberFormat="1" applyFont="1" applyFill="1" applyBorder="1" applyAlignment="1">
      <alignment horizontal="center" vertical="center"/>
    </xf>
    <xf numFmtId="2" fontId="3" fillId="9" borderId="11" xfId="0" applyNumberFormat="1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14" fillId="10" borderId="11" xfId="0" quotePrefix="1" applyNumberFormat="1" applyFont="1" applyFill="1" applyBorder="1" applyAlignment="1">
      <alignment horizontal="center" vertical="center"/>
    </xf>
    <xf numFmtId="2" fontId="12" fillId="11" borderId="9" xfId="0" applyNumberFormat="1" applyFont="1" applyFill="1" applyBorder="1" applyAlignment="1">
      <alignment horizontal="center" vertical="center"/>
    </xf>
    <xf numFmtId="2" fontId="12" fillId="12" borderId="11" xfId="0" applyNumberFormat="1" applyFont="1" applyFill="1" applyBorder="1" applyAlignment="1">
      <alignment horizontal="center" vertical="center"/>
    </xf>
    <xf numFmtId="2" fontId="12" fillId="11" borderId="11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393700</xdr:colOff>
      <xdr:row>0</xdr:row>
      <xdr:rowOff>76200</xdr:rowOff>
    </xdr:from>
    <xdr:to>
      <xdr:col>2</xdr:col>
      <xdr:colOff>1282700</xdr:colOff>
      <xdr:row>2</xdr:row>
      <xdr:rowOff>317500</xdr:rowOff>
    </xdr:to>
    <xdr:pic>
      <xdr:nvPicPr>
        <xdr:cNvPr id="2" name="Imagen 1" descr="logo en 50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0800" y="76200"/>
          <a:ext cx="8890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workbookViewId="0">
      <selection activeCell="C5" sqref="C5"/>
    </sheetView>
  </sheetViews>
  <sheetFormatPr baseColWidth="10" defaultRowHeight="16" x14ac:dyDescent="0.2"/>
  <cols>
    <col min="1" max="1" width="1.83203125" customWidth="1"/>
    <col min="2" max="2" width="60.33203125" customWidth="1"/>
    <col min="3" max="3" width="17.83203125" customWidth="1"/>
    <col min="4" max="4" width="96.5" customWidth="1"/>
  </cols>
  <sheetData>
    <row r="1" spans="1:13" x14ac:dyDescent="0.2">
      <c r="A1" s="11" t="s">
        <v>0</v>
      </c>
      <c r="B1" s="12"/>
      <c r="C1" s="13"/>
      <c r="D1" s="2"/>
    </row>
    <row r="2" spans="1:13" ht="36" customHeight="1" x14ac:dyDescent="0.4">
      <c r="A2" s="14"/>
      <c r="B2" s="15"/>
      <c r="C2" s="16"/>
      <c r="D2" s="3"/>
      <c r="E2" s="1"/>
      <c r="F2" s="1"/>
      <c r="G2" s="1"/>
      <c r="H2" s="1"/>
      <c r="I2" s="1"/>
      <c r="J2" s="1"/>
      <c r="K2" s="1"/>
      <c r="L2" s="1"/>
      <c r="M2" s="1"/>
    </row>
    <row r="3" spans="1:13" ht="29" customHeight="1" thickBot="1" x14ac:dyDescent="0.3">
      <c r="A3" s="17"/>
      <c r="B3" s="15"/>
      <c r="C3" s="16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43" customHeight="1" thickBot="1" x14ac:dyDescent="0.3">
      <c r="B4" s="18" t="s">
        <v>3</v>
      </c>
      <c r="C4" s="29">
        <v>70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0" customHeight="1" thickTop="1" thickBot="1" x14ac:dyDescent="0.3">
      <c r="B5" s="25" t="s">
        <v>4</v>
      </c>
      <c r="C5" s="30">
        <v>10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37" customHeight="1" thickTop="1" thickBot="1" x14ac:dyDescent="0.3">
      <c r="B6" s="25" t="s">
        <v>5</v>
      </c>
      <c r="C6" s="31">
        <v>7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" customHeight="1" thickTop="1" thickBot="1" x14ac:dyDescent="0.3">
      <c r="B7" s="26" t="s">
        <v>6</v>
      </c>
      <c r="C7" s="28">
        <f>(C4+C5)/(1.0278-(0.0278*C6))-C4</f>
        <v>26.015362457993277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customHeight="1" thickTop="1" thickBot="1" x14ac:dyDescent="0.3">
      <c r="B8" s="4"/>
      <c r="C8" s="5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" customHeight="1" thickTop="1" thickBot="1" x14ac:dyDescent="0.3">
      <c r="B9" s="19" t="s">
        <v>7</v>
      </c>
      <c r="C9" s="10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" customHeight="1" thickTop="1" thickBot="1" x14ac:dyDescent="0.3">
      <c r="B10" s="24" t="s">
        <v>2</v>
      </c>
      <c r="C10" s="22">
        <f>(C4+C7)*1.2-C4</f>
        <v>45.218434949591924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" customHeight="1" thickTop="1" thickBot="1" x14ac:dyDescent="0.3">
      <c r="B11" s="24" t="s">
        <v>8</v>
      </c>
      <c r="C11" s="23">
        <f>(C4+C7)*1.08-C4</f>
        <v>33.696591454632753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 thickTop="1" thickBot="1" x14ac:dyDescent="0.3">
      <c r="B12" s="4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" customHeight="1" thickTop="1" thickBot="1" x14ac:dyDescent="0.3">
      <c r="B13" s="20" t="s">
        <v>1</v>
      </c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30" customHeight="1" thickTop="1" thickBot="1" x14ac:dyDescent="0.25">
      <c r="B14" s="34" t="s">
        <v>2</v>
      </c>
      <c r="C14" s="27">
        <f>(C4+C7)*0.95-C4</f>
        <v>21.214594335093608</v>
      </c>
    </row>
    <row r="15" spans="1:13" ht="30" customHeight="1" thickTop="1" thickBot="1" x14ac:dyDescent="0.3">
      <c r="B15" s="34" t="s">
        <v>8</v>
      </c>
      <c r="C15" s="27">
        <f>(C4+C7)*0.85-C4</f>
        <v>11.613058089294285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0" customHeight="1" thickTop="1" thickBot="1" x14ac:dyDescent="0.3">
      <c r="B16" s="6"/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24" customHeight="1" thickTop="1" thickBot="1" x14ac:dyDescent="0.3">
      <c r="B17" s="21" t="s">
        <v>9</v>
      </c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30" customHeight="1" thickTop="1" thickBot="1" x14ac:dyDescent="0.3">
      <c r="B18" s="33" t="s">
        <v>2</v>
      </c>
      <c r="C18" s="32">
        <f>(C4+C7)*0.8-C4</f>
        <v>6.8122899663946299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30" customHeight="1" thickTop="1" thickBot="1" x14ac:dyDescent="0.3">
      <c r="B19" s="33" t="s">
        <v>8</v>
      </c>
      <c r="C19" s="32">
        <f>(C4+C7)*0.76-C4</f>
        <v>2.971675468074892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30" customHeight="1" thickTop="1" thickBot="1" x14ac:dyDescent="0.3">
      <c r="B20" s="6"/>
      <c r="C20" s="7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8" thickTop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ht="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ht="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ht="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7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7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7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7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7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7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7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7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7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7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7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7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7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7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</sheetData>
  <mergeCells count="4">
    <mergeCell ref="A1:C3"/>
    <mergeCell ref="B13:C13"/>
    <mergeCell ref="B17:C17"/>
    <mergeCell ref="B9:C9"/>
  </mergeCells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Dominadas naranja 4</vt:lpstr>
    </vt:vector>
  </TitlesOfParts>
  <Company>COPITINA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y Toño</dc:creator>
  <cp:lastModifiedBy>Antonio Fernandez Ruiz</cp:lastModifiedBy>
  <cp:lastPrinted>2020-01-28T11:47:17Z</cp:lastPrinted>
  <dcterms:created xsi:type="dcterms:W3CDTF">2020-01-27T13:08:41Z</dcterms:created>
  <dcterms:modified xsi:type="dcterms:W3CDTF">2021-01-30T11:19:47Z</dcterms:modified>
</cp:coreProperties>
</file>